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TABILIDAD PARA TRASPASO\2018\CUENTA PUBLICA 2018\12_DICIEMBRE\DIGITALES PARA ENTREGA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<sst xmlns="http://schemas.openxmlformats.org/spreadsheetml/2006/main" count="27" uniqueCount="27">
  <si>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</si>
  <si>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</si>
  <si>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</si>
  <si>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</si>
  <si>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</si>
  <si>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</si>
  <si>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</si>
  <si>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</si>
  <si>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</si>
  <si>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</si>
  <si>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</si>
  <si>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</si>
  <si>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</si>
  <si>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</si>
  <si>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</si>
  <si>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</si>
  <si>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</si>
  <si>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</si>
  <si>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</si>
  <si>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</si>
  <si>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</si>
  <si>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</si>
  <si>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</si>
  <si>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</si>
  <si>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</si>
  <si>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</si>
  <si>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COMONFORT, GTO.
ESTADO ANALÍTICO DEL ACTIVO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</si>
</sst>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7207387.4400000004</v>
      </c>
      <c r="D4" s="13">
        <f>SUM(D6+D15)</f>
        <v>134920755.95000002</v>
      </c>
      <c r="E4" s="13">
        <f>SUM(E6+E15)</f>
        <v>134512624.01999998</v>
      </c>
      <c r="F4" s="13">
        <f>SUM(F6+F15)</f>
        <v>7615519.3699999992</v>
      </c>
      <c r="G4" s="13">
        <f>SUM(G6+G15)</f>
        <v>408131.92999999935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3167285.62</v>
      </c>
      <c r="D6" s="13">
        <f>SUM(D7:D13)</f>
        <v>129468365.71000001</v>
      </c>
      <c r="E6" s="13">
        <f>SUM(E7:E13)</f>
        <v>130080225.75999999</v>
      </c>
      <c r="F6" s="13">
        <f>SUM(F7:F13)</f>
        <v>2555425.5700000003</v>
      </c>
      <c r="G6" s="18">
        <f>SUM(G7:G13)</f>
        <v>-611860.0499999997</v>
      </c>
    </row>
    <row r="7" spans="1:7" x14ac:dyDescent="0.2">
      <c r="A7" s="3">
        <v>1110</v>
      </c>
      <c r="B7" s="7" t="s">
        <v>9</v>
      </c>
      <c r="C7" s="18">
        <v>2189014.21</v>
      </c>
      <c r="D7" s="18">
        <v>77066784.730000004</v>
      </c>
      <c r="E7" s="18">
        <v>77948543.569999993</v>
      </c>
      <c r="F7" s="18">
        <f>C7+D7-E7</f>
        <v>1307255.3700000048</v>
      </c>
      <c r="G7" s="18">
        <f t="shared" ref="G7:G13" si="0">F7-C7</f>
        <v>-881758.83999999519</v>
      </c>
    </row>
    <row r="8" spans="1:7" x14ac:dyDescent="0.2">
      <c r="A8" s="3">
        <v>1120</v>
      </c>
      <c r="B8" s="7" t="s">
        <v>10</v>
      </c>
      <c r="C8" s="18">
        <v>211480.75</v>
      </c>
      <c r="D8" s="18">
        <v>52401580.979999997</v>
      </c>
      <c r="E8" s="18">
        <v>51364891.530000001</v>
      </c>
      <c r="F8" s="18">
        <f t="shared" ref="F8:F13" si="1">C8+D8-E8</f>
        <v>1248170.1999999955</v>
      </c>
      <c r="G8" s="18">
        <f t="shared" si="0"/>
        <v>1036689.4499999955</v>
      </c>
    </row>
    <row r="9" spans="1:7" x14ac:dyDescent="0.2">
      <c r="A9" s="3">
        <v>1130</v>
      </c>
      <c r="B9" s="7" t="s">
        <v>11</v>
      </c>
      <c r="C9" s="18">
        <v>766790.66</v>
      </c>
      <c r="D9" s="18">
        <v>0</v>
      </c>
      <c r="E9" s="18">
        <v>766790.66</v>
      </c>
      <c r="F9" s="18">
        <f t="shared" si="1"/>
        <v>0</v>
      </c>
      <c r="G9" s="18">
        <f t="shared" si="0"/>
        <v>-766790.66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4040101.8200000003</v>
      </c>
      <c r="D15" s="13">
        <f>SUM(D16:D24)</f>
        <v>5452390.2400000002</v>
      </c>
      <c r="E15" s="13">
        <f>SUM(E16:E24)</f>
        <v>4432398.26</v>
      </c>
      <c r="F15" s="13">
        <f>SUM(F16:F24)</f>
        <v>5060093.7999999989</v>
      </c>
      <c r="G15" s="13">
        <f>SUM(G16:G24)</f>
        <v>1019991.9799999991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1247154.6200000001</v>
      </c>
      <c r="D18" s="19">
        <v>4092597.32</v>
      </c>
      <c r="E18" s="19">
        <v>2334508</v>
      </c>
      <c r="F18" s="19">
        <f t="shared" si="3"/>
        <v>3005243.9399999995</v>
      </c>
      <c r="G18" s="19">
        <f t="shared" si="2"/>
        <v>1758089.3199999994</v>
      </c>
    </row>
    <row r="19" spans="1:7" x14ac:dyDescent="0.2">
      <c r="A19" s="3">
        <v>1240</v>
      </c>
      <c r="B19" s="7" t="s">
        <v>18</v>
      </c>
      <c r="C19" s="18">
        <v>5367843</v>
      </c>
      <c r="D19" s="18">
        <v>1338095.92</v>
      </c>
      <c r="E19" s="18">
        <v>1238730.33</v>
      </c>
      <c r="F19" s="18">
        <f t="shared" si="3"/>
        <v>5467208.5899999999</v>
      </c>
      <c r="G19" s="18">
        <f t="shared" si="2"/>
        <v>99365.589999999851</v>
      </c>
    </row>
    <row r="20" spans="1:7" x14ac:dyDescent="0.2">
      <c r="A20" s="3">
        <v>1250</v>
      </c>
      <c r="B20" s="7" t="s">
        <v>19</v>
      </c>
      <c r="C20" s="18">
        <v>29771</v>
      </c>
      <c r="D20" s="18">
        <v>21697</v>
      </c>
      <c r="E20" s="18">
        <v>0</v>
      </c>
      <c r="F20" s="18">
        <f t="shared" si="3"/>
        <v>51468</v>
      </c>
      <c r="G20" s="18">
        <f t="shared" si="2"/>
        <v>21697</v>
      </c>
    </row>
    <row r="21" spans="1:7" x14ac:dyDescent="0.2">
      <c r="A21" s="3">
        <v>1260</v>
      </c>
      <c r="B21" s="7" t="s">
        <v>20</v>
      </c>
      <c r="C21" s="18">
        <v>-2604666.7999999998</v>
      </c>
      <c r="D21" s="18">
        <v>0</v>
      </c>
      <c r="E21" s="18">
        <v>859159.93</v>
      </c>
      <c r="F21" s="18">
        <f t="shared" si="3"/>
        <v>-3463826.73</v>
      </c>
      <c r="G21" s="18">
        <f t="shared" si="2"/>
        <v>-859159.93000000017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FAM ALVAREZ</cp:lastModifiedBy>
  <cp:lastPrinted>2018-03-08T18:40:55Z</cp:lastPrinted>
  <dcterms:created xsi:type="dcterms:W3CDTF">2014-02-09T04:04:15Z</dcterms:created>
  <dcterms:modified xsi:type="dcterms:W3CDTF">2019-01-29T20:34:29Z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